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Calculate" sheetId="1" r:id="rId1"/>
    <sheet name="5 Fuel types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I13" i="1" l="1"/>
  <c r="M6" i="1"/>
  <c r="M10" i="1"/>
  <c r="M8" i="1"/>
</calcChain>
</file>

<file path=xl/sharedStrings.xml><?xml version="1.0" encoding="utf-8"?>
<sst xmlns="http://schemas.openxmlformats.org/spreadsheetml/2006/main" count="35" uniqueCount="32">
  <si>
    <t>Fuel Type</t>
  </si>
  <si>
    <t>Energy Content (kJ/g)</t>
  </si>
  <si>
    <t>Kerosene</t>
  </si>
  <si>
    <t>46.3</t>
  </si>
  <si>
    <t>Paraffin Wax</t>
  </si>
  <si>
    <t>42.0</t>
  </si>
  <si>
    <t>Ethanol</t>
  </si>
  <si>
    <t>26.8</t>
  </si>
  <si>
    <t>Isopropyl</t>
  </si>
  <si>
    <t>24.04</t>
  </si>
  <si>
    <t>Methanol</t>
  </si>
  <si>
    <t>19.9</t>
  </si>
  <si>
    <t>Energy in a gram of fuel:</t>
  </si>
  <si>
    <t>kJ/g</t>
  </si>
  <si>
    <t>CALCULATE THE EFFICIENCY OF YOUR DIY CAMPING STOVE</t>
  </si>
  <si>
    <t>Grams of fuel used:</t>
  </si>
  <si>
    <t>g</t>
  </si>
  <si>
    <t>ml of water heated:</t>
  </si>
  <si>
    <t>ml</t>
  </si>
  <si>
    <t>Water start temp:</t>
  </si>
  <si>
    <t>⁰C</t>
  </si>
  <si>
    <t>Water end temp:</t>
  </si>
  <si>
    <t>The stove is able to transfer</t>
  </si>
  <si>
    <t>%</t>
  </si>
  <si>
    <t>of the fuel's energy to the water.</t>
  </si>
  <si>
    <t>The stove's gross wattage is</t>
  </si>
  <si>
    <t>W</t>
  </si>
  <si>
    <t>The stove's net wattage is</t>
  </si>
  <si>
    <t>NB! In order to do this calculation, the water must not boil.</t>
  </si>
  <si>
    <t>Time the stove burned</t>
  </si>
  <si>
    <t>seconds</t>
  </si>
  <si>
    <t>Water rose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</si>
</sst>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3" fillId="0" borderId="0" xfId="0" applyFont="1"/>
    <xf numFmtId="169" fontId="1" fillId="0" borderId="2" xfId="0" applyNumberFormat="1" applyFont="1" applyBorder="1"/>
    <xf numFmtId="16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8"/>
  <sheetViews>
    <sheetView tabSelected="1" workbookViewId="0">
      <selection activeCell="K16" sqref="K16"/>
    </sheetView>
  </sheetViews>
  <sheetFormatPr defaultRowHeight="18.75" x14ac:dyDescent="0.3"/>
  <cols>
    <col min="1" max="11" width="9.140625" style="3"/>
    <col min="12" max="12" width="5" style="3" customWidth="1"/>
    <col min="13" max="13" width="10" style="3" bestFit="1" customWidth="1"/>
    <col min="14" max="14" width="3.7109375" style="3" customWidth="1"/>
    <col min="15" max="16384" width="9.140625" style="3"/>
  </cols>
  <sheetData>
    <row r="3" spans="2:15" ht="28.5" x14ac:dyDescent="0.45">
      <c r="B3" s="5" t="s">
        <v>14</v>
      </c>
    </row>
    <row r="6" spans="2:15" x14ac:dyDescent="0.3">
      <c r="B6" s="3" t="s">
        <v>12</v>
      </c>
      <c r="E6" s="4">
        <v>42</v>
      </c>
      <c r="F6" s="3" t="s">
        <v>13</v>
      </c>
      <c r="I6" s="3" t="s">
        <v>22</v>
      </c>
      <c r="M6" s="7">
        <f>(((E14-E12)*E10*4.18)/(E6*1000*E8))*100</f>
        <v>29.319176319176311</v>
      </c>
      <c r="N6" s="3" t="s">
        <v>23</v>
      </c>
      <c r="O6" s="3" t="s">
        <v>24</v>
      </c>
    </row>
    <row r="7" spans="2:15" x14ac:dyDescent="0.3">
      <c r="M7" s="8"/>
    </row>
    <row r="8" spans="2:15" x14ac:dyDescent="0.3">
      <c r="B8" s="3" t="s">
        <v>15</v>
      </c>
      <c r="E8" s="4">
        <v>0.37</v>
      </c>
      <c r="F8" s="3" t="s">
        <v>16</v>
      </c>
      <c r="I8" s="3" t="s">
        <v>25</v>
      </c>
      <c r="M8" s="7">
        <f>(E6*E8*1000)/E16</f>
        <v>25.9</v>
      </c>
      <c r="N8" s="3" t="s">
        <v>26</v>
      </c>
    </row>
    <row r="9" spans="2:15" x14ac:dyDescent="0.3">
      <c r="M9" s="8"/>
    </row>
    <row r="10" spans="2:15" x14ac:dyDescent="0.3">
      <c r="B10" s="3" t="s">
        <v>17</v>
      </c>
      <c r="E10" s="4">
        <v>100</v>
      </c>
      <c r="F10" s="3" t="s">
        <v>18</v>
      </c>
      <c r="I10" s="3" t="s">
        <v>27</v>
      </c>
      <c r="M10" s="7">
        <f>((E14-E12)*E10*4.18)/E16</f>
        <v>7.5936666666666648</v>
      </c>
      <c r="N10" s="3" t="s">
        <v>26</v>
      </c>
    </row>
    <row r="12" spans="2:15" x14ac:dyDescent="0.3">
      <c r="B12" s="3" t="s">
        <v>19</v>
      </c>
      <c r="E12" s="4">
        <v>29.9</v>
      </c>
      <c r="F12" s="6" t="s">
        <v>20</v>
      </c>
    </row>
    <row r="13" spans="2:15" x14ac:dyDescent="0.3">
      <c r="G13" s="3" t="s">
        <v>31</v>
      </c>
      <c r="I13" s="4">
        <f>E14-E12</f>
        <v>10.899999999999999</v>
      </c>
      <c r="J13" s="3" t="s">
        <v>20</v>
      </c>
    </row>
    <row r="14" spans="2:15" x14ac:dyDescent="0.3">
      <c r="B14" s="3" t="s">
        <v>21</v>
      </c>
      <c r="E14" s="4">
        <v>40.799999999999997</v>
      </c>
      <c r="F14" s="3" t="s">
        <v>20</v>
      </c>
    </row>
    <row r="16" spans="2:15" x14ac:dyDescent="0.3">
      <c r="B16" s="3" t="s">
        <v>29</v>
      </c>
      <c r="E16" s="4">
        <v>600</v>
      </c>
      <c r="F16" s="3" t="s">
        <v>30</v>
      </c>
    </row>
    <row r="18" spans="2:2" x14ac:dyDescent="0.3">
      <c r="B18" s="3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2"/>
  <sheetViews>
    <sheetView workbookViewId="0">
      <selection activeCell="C22" sqref="C22"/>
    </sheetView>
  </sheetViews>
  <sheetFormatPr defaultRowHeight="15" x14ac:dyDescent="0.25"/>
  <cols>
    <col min="2" max="2" width="5.28515625" customWidth="1"/>
    <col min="3" max="3" width="18.5703125" customWidth="1"/>
    <col min="4" max="4" width="10.28515625" customWidth="1"/>
  </cols>
  <sheetData>
    <row r="3" spans="2:5" x14ac:dyDescent="0.25">
      <c r="B3" s="1"/>
      <c r="C3" s="1"/>
      <c r="D3" s="1"/>
      <c r="E3" s="1"/>
    </row>
    <row r="4" spans="2:5" x14ac:dyDescent="0.25">
      <c r="B4" s="1"/>
      <c r="C4" s="1"/>
      <c r="D4" s="1"/>
      <c r="E4" s="1"/>
    </row>
    <row r="5" spans="2:5" ht="45" x14ac:dyDescent="0.25">
      <c r="B5" s="1"/>
      <c r="C5" s="2" t="s">
        <v>0</v>
      </c>
      <c r="D5" s="2" t="s">
        <v>1</v>
      </c>
      <c r="E5" s="1"/>
    </row>
    <row r="6" spans="2:5" x14ac:dyDescent="0.25">
      <c r="B6" s="1"/>
      <c r="C6" s="2" t="s">
        <v>2</v>
      </c>
      <c r="D6" s="2" t="s">
        <v>3</v>
      </c>
      <c r="E6" s="1"/>
    </row>
    <row r="7" spans="2:5" x14ac:dyDescent="0.25">
      <c r="B7" s="1"/>
      <c r="C7" s="2" t="s">
        <v>4</v>
      </c>
      <c r="D7" s="2" t="s">
        <v>5</v>
      </c>
      <c r="E7" s="1"/>
    </row>
    <row r="8" spans="2:5" x14ac:dyDescent="0.25">
      <c r="B8" s="1"/>
      <c r="C8" s="2" t="s">
        <v>6</v>
      </c>
      <c r="D8" s="2" t="s">
        <v>7</v>
      </c>
      <c r="E8" s="1"/>
    </row>
    <row r="9" spans="2:5" x14ac:dyDescent="0.25">
      <c r="B9" s="1"/>
      <c r="C9" s="2" t="s">
        <v>8</v>
      </c>
      <c r="D9" s="2" t="s">
        <v>9</v>
      </c>
      <c r="E9" s="1"/>
    </row>
    <row r="10" spans="2:5" x14ac:dyDescent="0.25">
      <c r="B10" s="1"/>
      <c r="C10" s="2" t="s">
        <v>10</v>
      </c>
      <c r="D10" s="2" t="s">
        <v>11</v>
      </c>
      <c r="E10" s="1"/>
    </row>
    <row r="11" spans="2:5" x14ac:dyDescent="0.25">
      <c r="B11" s="1"/>
      <c r="C11" s="1"/>
      <c r="D11" s="1"/>
      <c r="E11" s="1"/>
    </row>
    <row r="12" spans="2:5" x14ac:dyDescent="0.25">
      <c r="B12" s="1"/>
      <c r="C12" s="1"/>
      <c r="D12" s="1"/>
      <c r="E12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Calculate</vt:lpstr>
      <vt:lpstr>5 Fuel types</vt:lpstr>
      <vt:lpstr>Ark3</vt:lpstr>
    </vt:vector>
  </TitlesOfParts>
  <Company>Holstebro Kommune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2015-03-13T16:35:45Z</dcterms:created>
  <dcterms:modified xsi:type="dcterms:W3CDTF">2015-03-13T21:45:42Z</dcterms:modified>
</cp:coreProperties>
</file>